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0ca1fb9c90190e7c/Documents/boeta/Boeta wijnactie/2025/wijnkoerant/"/>
    </mc:Choice>
  </mc:AlternateContent>
  <xr:revisionPtr revIDLastSave="2" documentId="8_{76AA544C-D2EF-0541-8587-76C20C553E93}" xr6:coauthVersionLast="47" xr6:coauthVersionMax="47" xr10:uidLastSave="{1F6691DE-37DA-6446-9E1D-201623DEAB33}"/>
  <bookViews>
    <workbookView xWindow="300" yWindow="620" windowWidth="28260" windowHeight="16060" xr2:uid="{00000000-000D-0000-FFFF-FFFF00000000}"/>
  </bookViews>
  <sheets>
    <sheet name="Blad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2" i="1" l="1"/>
  <c r="H61" i="1"/>
  <c r="H60" i="1"/>
  <c r="H59" i="1"/>
  <c r="H58" i="1"/>
  <c r="H38" i="1"/>
  <c r="H33" i="1"/>
  <c r="H32" i="1"/>
  <c r="H47" i="1"/>
  <c r="H46" i="1"/>
  <c r="H45" i="1"/>
  <c r="H39" i="1"/>
  <c r="H37" i="1"/>
  <c r="H31" i="1"/>
  <c r="H30" i="1"/>
  <c r="H16" i="1"/>
  <c r="H44" i="1"/>
  <c r="H63" i="1"/>
  <c r="H54" i="1"/>
  <c r="H53" i="1"/>
  <c r="H52" i="1"/>
  <c r="H49" i="1"/>
  <c r="H48" i="1"/>
  <c r="H43" i="1"/>
  <c r="H42" i="1"/>
  <c r="H34" i="1"/>
  <c r="H29" i="1"/>
  <c r="H28" i="1"/>
  <c r="H27" i="1"/>
  <c r="H24" i="1"/>
  <c r="H23" i="1"/>
  <c r="H22" i="1"/>
  <c r="H21" i="1"/>
  <c r="H65" i="1" l="1"/>
</calcChain>
</file>

<file path=xl/sharedStrings.xml><?xml version="1.0" encoding="utf-8"?>
<sst xmlns="http://schemas.openxmlformats.org/spreadsheetml/2006/main" count="71" uniqueCount="67">
  <si>
    <t>BESTELFORMULIER</t>
  </si>
  <si>
    <t>Naam:</t>
  </si>
  <si>
    <t>Adres:</t>
  </si>
  <si>
    <t xml:space="preserve">Tel/gsm: </t>
  </si>
  <si>
    <t>E-mail:</t>
  </si>
  <si>
    <t>€</t>
  </si>
  <si>
    <t>st</t>
  </si>
  <si>
    <t>Bubbels</t>
  </si>
  <si>
    <t>Witte wijnen</t>
  </si>
  <si>
    <t>Rosé wijnen</t>
  </si>
  <si>
    <t>Rode wijnen</t>
  </si>
  <si>
    <t>Prijs pakket</t>
  </si>
  <si>
    <t>Prijs per fles</t>
  </si>
  <si>
    <t>G1</t>
  </si>
  <si>
    <t>G2</t>
  </si>
  <si>
    <t>G3</t>
  </si>
  <si>
    <t>Algemeen totaal bestelling</t>
  </si>
  <si>
    <t>BTW-nr.</t>
  </si>
  <si>
    <t>A</t>
  </si>
  <si>
    <t>Bedrijf</t>
  </si>
  <si>
    <t>Afhaalpunt:</t>
  </si>
  <si>
    <t>Prijs pakket in geschenk-doos</t>
  </si>
  <si>
    <t xml:space="preserve">Factuur mogelijk bij bestelling vanaf 300 Euro </t>
  </si>
  <si>
    <t>Ontdekkingspakket Boeta Wijnbox</t>
  </si>
  <si>
    <t xml:space="preserve">Ontdekkingspakket Boeta </t>
  </si>
  <si>
    <t>6 flessen  (3 wit / 3 rood) - gerenommeerde wijnhuizen</t>
  </si>
  <si>
    <t xml:space="preserve">Benguela Cove Cuvée 58 MCC Brut </t>
  </si>
  <si>
    <t>Graham Beck MCC Brut</t>
  </si>
  <si>
    <t>Steenberg 1682 Chardonnay MCC</t>
  </si>
  <si>
    <t>Steenberg 1682 Pinot Noir Rosé MCC</t>
  </si>
  <si>
    <t>Prijs per doos  (6 fl.)</t>
  </si>
  <si>
    <t>My Liefste Sauvignon Blanc 2024</t>
  </si>
  <si>
    <t>Vrede en Lust Chenin Blanc Kogelberg 2022</t>
  </si>
  <si>
    <t>Le Riche Chardonnay 2023</t>
  </si>
  <si>
    <t>Rall White 2022</t>
  </si>
  <si>
    <t>The Fishwives Club Pinotage Rosé 2024</t>
  </si>
  <si>
    <t>Blackwater Lazy Lucy 2024</t>
  </si>
  <si>
    <t>My Liefste Shiraz Rosé 2025</t>
  </si>
  <si>
    <t>The Fishwives Club Merlot 2022</t>
  </si>
  <si>
    <t>Muratie Melck's 2020</t>
  </si>
  <si>
    <t>Remhoogte Chronicle 2021</t>
  </si>
  <si>
    <t>My Liefste Shiraz 2023</t>
  </si>
  <si>
    <t>My Liefste Merlot 2023</t>
  </si>
  <si>
    <t>Benguela Cove Cabernet Sauvignon 2020</t>
  </si>
  <si>
    <t>Muratie Ansela van de Caab 2020</t>
  </si>
  <si>
    <t>Rall Red 2020</t>
  </si>
  <si>
    <t xml:space="preserve">Gins </t>
  </si>
  <si>
    <t>Olijfolie</t>
  </si>
  <si>
    <t>OL1</t>
  </si>
  <si>
    <t>OL2</t>
  </si>
  <si>
    <t>Chili oliën</t>
  </si>
  <si>
    <t>OL3</t>
  </si>
  <si>
    <t>OL4</t>
  </si>
  <si>
    <t>The Fishwives Club Sauvignon Blanc 2024</t>
  </si>
  <si>
    <t>The Fishwives Club Chardonnay 2024</t>
  </si>
  <si>
    <t>Muratie Amber Forever (37,5 cl)</t>
  </si>
  <si>
    <t>Primos Blueberry Gin</t>
  </si>
  <si>
    <t>Inverroche Classic Gin</t>
  </si>
  <si>
    <t>Banhoek Chilli Oil The Original (25cl)</t>
  </si>
  <si>
    <t>Banhoek Chilli Oil Garlic (25cl)</t>
  </si>
  <si>
    <t>Banhoek Chilli Oil Lemon &amp; Herb (25cl)</t>
  </si>
  <si>
    <t>Morgenster Extra Virgin Olive Oil (50cl)</t>
  </si>
  <si>
    <t>Prince Albert Extra Virgin Olive Oil (1 liter)</t>
  </si>
  <si>
    <t>BOETA – WIJNACTIE 2025</t>
  </si>
  <si>
    <t>Carinus Chenin Blanc 2023</t>
  </si>
  <si>
    <t>Abstinence Cape Citrus Non-alcoholic</t>
  </si>
  <si>
    <t>Morgenster Lemon Enchanced Extra Virgin Olive Oil (50cl)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</si>
</sst>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&quot; &quot;[$€-813];[Red]&quot;-&quot;#,##0.00&quot; &quot;[$€-813]"/>
    <numFmt numFmtId="165" formatCode="[$€-813]\ #,##0.00;[Red][$€-813]\ #,##0.00"/>
  </numFmts>
  <fonts count="29">
    <font>
      <sz val="11"/>
      <color theme="1"/>
      <name val="Liberation Sans"/>
      <family val="2"/>
    </font>
    <font>
      <sz val="11"/>
      <color theme="1"/>
      <name val="Calibri"/>
      <family val="2"/>
      <scheme val="minor"/>
    </font>
    <font>
      <sz val="11"/>
      <color theme="1"/>
      <name val="Liberation Sans"/>
      <family val="2"/>
    </font>
    <font>
      <b/>
      <sz val="10"/>
      <color rgb="FF000000"/>
      <name val="Liberation Sans"/>
      <family val="2"/>
    </font>
    <font>
      <sz val="10"/>
      <color rgb="FFFFFFFF"/>
      <name val="Liberation Sans"/>
      <family val="2"/>
    </font>
    <font>
      <sz val="10"/>
      <color rgb="FFCC0000"/>
      <name val="Liberation Sans"/>
      <family val="2"/>
    </font>
    <font>
      <b/>
      <sz val="10"/>
      <color rgb="FFFFFFFF"/>
      <name val="Liberation Sans"/>
      <family val="2"/>
    </font>
    <font>
      <i/>
      <sz val="10"/>
      <color rgb="FF808080"/>
      <name val="Liberation Sans"/>
      <family val="2"/>
    </font>
    <font>
      <sz val="10"/>
      <color rgb="FF006600"/>
      <name val="Liberation Sans"/>
      <family val="2"/>
    </font>
    <font>
      <b/>
      <sz val="24"/>
      <color rgb="FF000000"/>
      <name val="Liberation Sans"/>
      <family val="2"/>
    </font>
    <font>
      <sz val="18"/>
      <color rgb="FF000000"/>
      <name val="Liberation Sans"/>
      <family val="2"/>
    </font>
    <font>
      <sz val="12"/>
      <color rgb="FF000000"/>
      <name val="Liberation Sans"/>
      <family val="2"/>
    </font>
    <font>
      <u/>
      <sz val="10"/>
      <color rgb="FF0000EE"/>
      <name val="Liberation Sans"/>
      <family val="2"/>
    </font>
    <font>
      <sz val="10"/>
      <color rgb="FF996600"/>
      <name val="Liberation Sans"/>
      <family val="2"/>
    </font>
    <font>
      <sz val="10"/>
      <color rgb="FF333333"/>
      <name val="Liberation Sans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Verdana"/>
      <family val="2"/>
    </font>
    <font>
      <b/>
      <sz val="18"/>
      <color theme="1"/>
      <name val="Calibri"/>
      <family val="2"/>
    </font>
    <font>
      <b/>
      <sz val="14"/>
      <color theme="1"/>
      <name val="Calibri"/>
      <family val="2"/>
    </font>
    <font>
      <b/>
      <sz val="12"/>
      <color theme="1"/>
      <name val="Calibri"/>
      <family val="2"/>
    </font>
    <font>
      <b/>
      <sz val="10"/>
      <color theme="1"/>
      <name val="Calibri (Hoofdtekst)"/>
    </font>
    <font>
      <sz val="10"/>
      <color theme="1"/>
      <name val="Calibri (Hoofdtekst)"/>
    </font>
    <font>
      <b/>
      <sz val="12"/>
      <color rgb="FFFF0000"/>
      <name val="Calibri"/>
      <family val="2"/>
    </font>
    <font>
      <sz val="10"/>
      <color theme="1"/>
      <name val="Calibri"/>
      <family val="2"/>
      <scheme val="minor"/>
    </font>
    <font>
      <b/>
      <sz val="9"/>
      <color theme="1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b/>
      <sz val="11"/>
      <color theme="1"/>
      <name val="Calibri (Hoofdtekst)"/>
    </font>
    <font>
      <b/>
      <sz val="10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/>
        <bgColor indexed="64"/>
      </patternFill>
    </fill>
  </fills>
  <borders count="19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8">
    <xf numFmtId="0" fontId="0" fillId="0" borderId="0"/>
    <xf numFmtId="0" fontId="3" fillId="0" borderId="0"/>
    <xf numFmtId="0" fontId="4" fillId="2" borderId="0"/>
    <xf numFmtId="0" fontId="4" fillId="3" borderId="0"/>
    <xf numFmtId="0" fontId="3" fillId="4" borderId="0"/>
    <xf numFmtId="0" fontId="5" fillId="5" borderId="0"/>
    <xf numFmtId="0" fontId="6" fillId="6" borderId="0"/>
    <xf numFmtId="0" fontId="7" fillId="0" borderId="0"/>
    <xf numFmtId="0" fontId="8" fillId="7" borderId="0"/>
    <xf numFmtId="0" fontId="9" fillId="0" borderId="0"/>
    <xf numFmtId="0" fontId="10" fillId="0" borderId="0"/>
    <xf numFmtId="0" fontId="11" fillId="0" borderId="0"/>
    <xf numFmtId="0" fontId="12" fillId="0" borderId="0"/>
    <xf numFmtId="0" fontId="13" fillId="8" borderId="0"/>
    <xf numFmtId="0" fontId="14" fillId="8" borderId="1"/>
    <xf numFmtId="0" fontId="2" fillId="0" borderId="0"/>
    <xf numFmtId="0" fontId="2" fillId="0" borderId="0"/>
    <xf numFmtId="0" fontId="5" fillId="0" borderId="0"/>
  </cellStyleXfs>
  <cellXfs count="95">
    <xf numFmtId="0" fontId="0" fillId="0" borderId="0" xfId="0"/>
    <xf numFmtId="0" fontId="1" fillId="0" borderId="0" xfId="0" applyFont="1" applyAlignment="1" applyProtection="1">
      <alignment horizontal="center"/>
      <protection locked="0"/>
    </xf>
    <xf numFmtId="0" fontId="17" fillId="0" borderId="0" xfId="0" applyFont="1" applyProtection="1">
      <protection locked="0"/>
    </xf>
    <xf numFmtId="0" fontId="20" fillId="0" borderId="4" xfId="0" applyFont="1" applyBorder="1" applyAlignment="1" applyProtection="1">
      <alignment horizontal="left"/>
      <protection locked="0"/>
    </xf>
    <xf numFmtId="0" fontId="20" fillId="0" borderId="4" xfId="0" applyFont="1" applyBorder="1" applyProtection="1">
      <protection locked="0"/>
    </xf>
    <xf numFmtId="0" fontId="15" fillId="0" borderId="0" xfId="0" applyFont="1" applyProtection="1">
      <protection locked="0"/>
    </xf>
    <xf numFmtId="0" fontId="0" fillId="0" borderId="0" xfId="0" applyProtection="1">
      <protection locked="0"/>
    </xf>
    <xf numFmtId="0" fontId="16" fillId="0" borderId="0" xfId="0" applyFont="1" applyAlignment="1" applyProtection="1">
      <alignment horizontal="center"/>
      <protection locked="0"/>
    </xf>
    <xf numFmtId="0" fontId="15" fillId="0" borderId="0" xfId="0" applyFont="1" applyAlignment="1" applyProtection="1">
      <alignment horizontal="center"/>
      <protection locked="0"/>
    </xf>
    <xf numFmtId="0" fontId="22" fillId="0" borderId="0" xfId="0" applyFont="1"/>
    <xf numFmtId="0" fontId="21" fillId="0" borderId="0" xfId="0" applyFont="1"/>
    <xf numFmtId="0" fontId="22" fillId="0" borderId="0" xfId="0" applyFont="1" applyProtection="1">
      <protection locked="0"/>
    </xf>
    <xf numFmtId="0" fontId="16" fillId="0" borderId="0" xfId="0" applyFont="1" applyProtection="1">
      <protection locked="0"/>
    </xf>
    <xf numFmtId="0" fontId="15" fillId="0" borderId="3" xfId="0" applyFont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165" fontId="16" fillId="0" borderId="0" xfId="0" applyNumberFormat="1" applyFont="1" applyAlignment="1" applyProtection="1">
      <alignment horizontal="center"/>
      <protection locked="0"/>
    </xf>
    <xf numFmtId="165" fontId="15" fillId="0" borderId="3" xfId="0" applyNumberFormat="1" applyFont="1" applyBorder="1" applyAlignment="1" applyProtection="1">
      <alignment horizontal="center"/>
      <protection locked="0"/>
    </xf>
    <xf numFmtId="165" fontId="22" fillId="0" borderId="0" xfId="0" applyNumberFormat="1" applyFont="1" applyAlignment="1" applyProtection="1">
      <alignment horizontal="center"/>
      <protection locked="0"/>
    </xf>
    <xf numFmtId="165" fontId="15" fillId="0" borderId="0" xfId="0" applyNumberFormat="1" applyFont="1" applyAlignment="1" applyProtection="1">
      <alignment horizontal="center"/>
      <protection locked="0"/>
    </xf>
    <xf numFmtId="165" fontId="16" fillId="0" borderId="0" xfId="0" applyNumberFormat="1" applyFont="1" applyAlignment="1">
      <alignment horizontal="center"/>
    </xf>
    <xf numFmtId="165" fontId="15" fillId="0" borderId="2" xfId="0" applyNumberFormat="1" applyFont="1" applyBorder="1" applyAlignment="1">
      <alignment horizontal="center"/>
    </xf>
    <xf numFmtId="165" fontId="22" fillId="0" borderId="2" xfId="0" applyNumberFormat="1" applyFont="1" applyBorder="1" applyAlignment="1">
      <alignment horizontal="center"/>
    </xf>
    <xf numFmtId="0" fontId="21" fillId="0" borderId="0" xfId="0" applyFont="1" applyProtection="1">
      <protection locked="0"/>
    </xf>
    <xf numFmtId="0" fontId="16" fillId="0" borderId="10" xfId="0" applyFont="1" applyBorder="1" applyAlignment="1" applyProtection="1">
      <alignment horizontal="left"/>
      <protection locked="0"/>
    </xf>
    <xf numFmtId="165" fontId="16" fillId="0" borderId="11" xfId="0" applyNumberFormat="1" applyFont="1" applyBorder="1" applyAlignment="1" applyProtection="1">
      <alignment horizontal="center"/>
      <protection locked="0"/>
    </xf>
    <xf numFmtId="0" fontId="16" fillId="0" borderId="11" xfId="0" applyFont="1" applyBorder="1" applyAlignment="1" applyProtection="1">
      <alignment horizontal="center"/>
      <protection locked="0"/>
    </xf>
    <xf numFmtId="0" fontId="1" fillId="0" borderId="12" xfId="0" applyFont="1" applyBorder="1" applyAlignment="1" applyProtection="1">
      <alignment horizontal="center"/>
      <protection locked="0"/>
    </xf>
    <xf numFmtId="0" fontId="16" fillId="0" borderId="4" xfId="0" applyFont="1" applyBorder="1" applyProtection="1">
      <protection locked="0"/>
    </xf>
    <xf numFmtId="0" fontId="24" fillId="0" borderId="0" xfId="0" applyFont="1" applyAlignment="1" applyProtection="1">
      <alignment horizontal="center"/>
      <protection locked="0"/>
    </xf>
    <xf numFmtId="0" fontId="24" fillId="0" borderId="0" xfId="0" applyFont="1"/>
    <xf numFmtId="0" fontId="28" fillId="0" borderId="0" xfId="0" applyFont="1"/>
    <xf numFmtId="165" fontId="22" fillId="0" borderId="4" xfId="0" applyNumberFormat="1" applyFont="1" applyBorder="1" applyAlignment="1">
      <alignment horizontal="center"/>
    </xf>
    <xf numFmtId="0" fontId="24" fillId="0" borderId="0" xfId="0" applyFont="1" applyAlignment="1">
      <alignment vertical="center"/>
    </xf>
    <xf numFmtId="0" fontId="22" fillId="0" borderId="4" xfId="0" applyFont="1" applyBorder="1" applyAlignment="1" applyProtection="1">
      <alignment horizontal="center"/>
      <protection locked="0"/>
    </xf>
    <xf numFmtId="165" fontId="22" fillId="0" borderId="3" xfId="0" applyNumberFormat="1" applyFont="1" applyBorder="1" applyAlignment="1" applyProtection="1">
      <alignment horizontal="center"/>
      <protection locked="0"/>
    </xf>
    <xf numFmtId="0" fontId="22" fillId="0" borderId="3" xfId="0" applyFont="1" applyBorder="1" applyAlignment="1" applyProtection="1">
      <alignment horizontal="center"/>
      <protection locked="0"/>
    </xf>
    <xf numFmtId="0" fontId="22" fillId="0" borderId="2" xfId="0" applyFont="1" applyBorder="1" applyAlignment="1" applyProtection="1">
      <alignment horizontal="center"/>
      <protection locked="0"/>
    </xf>
    <xf numFmtId="165" fontId="22" fillId="0" borderId="3" xfId="0" applyNumberFormat="1" applyFont="1" applyBorder="1" applyAlignment="1">
      <alignment horizontal="center"/>
    </xf>
    <xf numFmtId="0" fontId="22" fillId="0" borderId="3" xfId="0" applyFont="1" applyBorder="1" applyAlignment="1">
      <alignment horizontal="center"/>
    </xf>
    <xf numFmtId="165" fontId="22" fillId="0" borderId="4" xfId="0" applyNumberFormat="1" applyFont="1" applyBorder="1" applyAlignment="1" applyProtection="1">
      <alignment horizontal="center"/>
      <protection locked="0"/>
    </xf>
    <xf numFmtId="165" fontId="24" fillId="0" borderId="4" xfId="0" applyNumberFormat="1" applyFont="1" applyBorder="1" applyAlignment="1" applyProtection="1">
      <alignment horizontal="center"/>
      <protection locked="0"/>
    </xf>
    <xf numFmtId="0" fontId="22" fillId="0" borderId="0" xfId="0" applyFont="1" applyAlignment="1" applyProtection="1">
      <alignment horizontal="center"/>
      <protection locked="0"/>
    </xf>
    <xf numFmtId="165" fontId="21" fillId="0" borderId="0" xfId="0" applyNumberFormat="1" applyFont="1" applyAlignment="1">
      <alignment horizontal="center"/>
    </xf>
    <xf numFmtId="165" fontId="26" fillId="0" borderId="5" xfId="0" applyNumberFormat="1" applyFont="1" applyBorder="1" applyAlignment="1" applyProtection="1">
      <alignment horizontal="center"/>
      <protection locked="0"/>
    </xf>
    <xf numFmtId="49" fontId="20" fillId="0" borderId="4" xfId="0" applyNumberFormat="1" applyFont="1" applyBorder="1" applyProtection="1">
      <protection locked="0"/>
    </xf>
    <xf numFmtId="165" fontId="27" fillId="10" borderId="4" xfId="0" applyNumberFormat="1" applyFont="1" applyFill="1" applyBorder="1" applyAlignment="1">
      <alignment horizontal="center" vertical="center"/>
    </xf>
    <xf numFmtId="0" fontId="27" fillId="10" borderId="4" xfId="0" applyFont="1" applyFill="1" applyBorder="1" applyAlignment="1" applyProtection="1">
      <alignment horizontal="center" vertical="center"/>
      <protection locked="0"/>
    </xf>
    <xf numFmtId="165" fontId="27" fillId="10" borderId="4" xfId="0" applyNumberFormat="1" applyFont="1" applyFill="1" applyBorder="1" applyAlignment="1">
      <alignment horizontal="center" vertical="center" wrapText="1"/>
    </xf>
    <xf numFmtId="0" fontId="27" fillId="10" borderId="4" xfId="0" applyFont="1" applyFill="1" applyBorder="1" applyAlignment="1">
      <alignment horizontal="center" vertical="center"/>
    </xf>
    <xf numFmtId="165" fontId="16" fillId="10" borderId="10" xfId="0" applyNumberFormat="1" applyFont="1" applyFill="1" applyBorder="1" applyAlignment="1">
      <alignment horizontal="center" vertical="center"/>
    </xf>
    <xf numFmtId="0" fontId="16" fillId="10" borderId="4" xfId="0" applyFont="1" applyFill="1" applyBorder="1" applyAlignment="1" applyProtection="1">
      <alignment horizontal="center" vertical="center"/>
      <protection locked="0"/>
    </xf>
    <xf numFmtId="165" fontId="16" fillId="10" borderId="10" xfId="0" applyNumberFormat="1" applyFont="1" applyFill="1" applyBorder="1" applyAlignment="1">
      <alignment horizontal="center" vertical="center" wrapText="1"/>
    </xf>
    <xf numFmtId="0" fontId="26" fillId="10" borderId="4" xfId="0" applyFont="1" applyFill="1" applyBorder="1" applyAlignment="1">
      <alignment horizontal="center" vertical="center"/>
    </xf>
    <xf numFmtId="0" fontId="22" fillId="0" borderId="10" xfId="0" applyFont="1" applyBorder="1" applyAlignment="1" applyProtection="1">
      <alignment horizontal="center"/>
      <protection locked="0"/>
    </xf>
    <xf numFmtId="165" fontId="24" fillId="0" borderId="0" xfId="0" applyNumberFormat="1" applyFont="1" applyAlignment="1" applyProtection="1">
      <alignment horizontal="center"/>
      <protection locked="0"/>
    </xf>
    <xf numFmtId="165" fontId="22" fillId="0" borderId="13" xfId="0" applyNumberFormat="1" applyFont="1" applyBorder="1" applyAlignment="1">
      <alignment horizontal="center"/>
    </xf>
    <xf numFmtId="165" fontId="22" fillId="0" borderId="0" xfId="0" applyNumberFormat="1" applyFont="1" applyAlignment="1">
      <alignment horizontal="center"/>
    </xf>
    <xf numFmtId="0" fontId="22" fillId="0" borderId="14" xfId="0" applyFont="1" applyBorder="1" applyAlignment="1" applyProtection="1">
      <alignment horizontal="center"/>
      <protection locked="0"/>
    </xf>
    <xf numFmtId="0" fontId="27" fillId="10" borderId="10" xfId="0" applyFont="1" applyFill="1" applyBorder="1" applyAlignment="1" applyProtection="1">
      <alignment horizontal="center" vertical="center"/>
      <protection locked="0"/>
    </xf>
    <xf numFmtId="165" fontId="22" fillId="0" borderId="2" xfId="0" applyNumberFormat="1" applyFont="1" applyBorder="1" applyAlignment="1" applyProtection="1">
      <alignment horizontal="center"/>
      <protection locked="0"/>
    </xf>
    <xf numFmtId="165" fontId="24" fillId="0" borderId="2" xfId="0" applyNumberFormat="1" applyFont="1" applyBorder="1" applyAlignment="1" applyProtection="1">
      <alignment horizontal="center"/>
      <protection locked="0"/>
    </xf>
    <xf numFmtId="0" fontId="22" fillId="0" borderId="15" xfId="0" applyFont="1" applyBorder="1" applyAlignment="1" applyProtection="1">
      <alignment horizontal="center"/>
      <protection locked="0"/>
    </xf>
    <xf numFmtId="0" fontId="22" fillId="0" borderId="9" xfId="0" applyFont="1" applyBorder="1" applyAlignment="1" applyProtection="1">
      <alignment horizontal="center"/>
      <protection locked="0"/>
    </xf>
    <xf numFmtId="0" fontId="16" fillId="0" borderId="4" xfId="0" applyFont="1" applyBorder="1" applyAlignment="1" applyProtection="1">
      <alignment horizontal="left"/>
      <protection locked="0"/>
    </xf>
    <xf numFmtId="0" fontId="24" fillId="0" borderId="7" xfId="0" applyFont="1" applyBorder="1" applyAlignment="1">
      <alignment vertical="center" wrapText="1"/>
    </xf>
    <xf numFmtId="0" fontId="22" fillId="0" borderId="16" xfId="0" applyFont="1" applyBorder="1" applyAlignment="1" applyProtection="1">
      <alignment horizontal="center"/>
      <protection locked="0"/>
    </xf>
    <xf numFmtId="165" fontId="22" fillId="0" borderId="10" xfId="0" applyNumberFormat="1" applyFont="1" applyBorder="1" applyAlignment="1">
      <alignment horizontal="center"/>
    </xf>
    <xf numFmtId="0" fontId="22" fillId="0" borderId="17" xfId="0" applyFont="1" applyBorder="1" applyAlignment="1" applyProtection="1">
      <alignment horizontal="center"/>
      <protection locked="0"/>
    </xf>
    <xf numFmtId="165" fontId="22" fillId="0" borderId="7" xfId="0" applyNumberFormat="1" applyFont="1" applyBorder="1" applyAlignment="1">
      <alignment horizontal="center"/>
    </xf>
    <xf numFmtId="165" fontId="22" fillId="0" borderId="18" xfId="0" applyNumberFormat="1" applyFont="1" applyBorder="1" applyAlignment="1">
      <alignment horizontal="center"/>
    </xf>
    <xf numFmtId="49" fontId="16" fillId="0" borderId="8" xfId="0" applyNumberFormat="1" applyFont="1" applyBorder="1" applyProtection="1">
      <protection locked="0"/>
    </xf>
    <xf numFmtId="49" fontId="0" fillId="0" borderId="8" xfId="0" applyNumberFormat="1" applyBorder="1" applyProtection="1">
      <protection locked="0"/>
    </xf>
    <xf numFmtId="49" fontId="0" fillId="0" borderId="9" xfId="0" applyNumberFormat="1" applyBorder="1" applyProtection="1">
      <protection locked="0"/>
    </xf>
    <xf numFmtId="165" fontId="21" fillId="0" borderId="15" xfId="0" applyNumberFormat="1" applyFont="1" applyBorder="1" applyAlignment="1">
      <alignment horizontal="center"/>
    </xf>
    <xf numFmtId="0" fontId="22" fillId="0" borderId="13" xfId="0" applyFont="1" applyBorder="1" applyAlignment="1" applyProtection="1">
      <alignment horizontal="center"/>
      <protection locked="0"/>
    </xf>
    <xf numFmtId="0" fontId="15" fillId="0" borderId="0" xfId="0" applyFont="1" applyProtection="1">
      <protection locked="0"/>
    </xf>
    <xf numFmtId="0" fontId="0" fillId="0" borderId="0" xfId="0" applyProtection="1">
      <protection locked="0"/>
    </xf>
    <xf numFmtId="164" fontId="18" fillId="9" borderId="0" xfId="0" applyNumberFormat="1" applyFont="1" applyFill="1" applyAlignment="1" applyProtection="1">
      <alignment horizontal="center" vertical="top"/>
      <protection locked="0"/>
    </xf>
    <xf numFmtId="0" fontId="0" fillId="0" borderId="0" xfId="0" applyAlignment="1">
      <alignment horizontal="center"/>
    </xf>
    <xf numFmtId="164" fontId="19" fillId="9" borderId="0" xfId="0" applyNumberFormat="1" applyFont="1" applyFill="1" applyAlignment="1" applyProtection="1">
      <alignment horizontal="center"/>
      <protection locked="0"/>
    </xf>
    <xf numFmtId="0" fontId="21" fillId="0" borderId="0" xfId="0" applyFont="1"/>
    <xf numFmtId="0" fontId="0" fillId="0" borderId="7" xfId="0" applyBorder="1"/>
    <xf numFmtId="0" fontId="23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25" fillId="0" borderId="0" xfId="0" applyFont="1" applyAlignment="1">
      <alignment horizontal="left" vertical="center" wrapText="1"/>
    </xf>
    <xf numFmtId="0" fontId="25" fillId="0" borderId="7" xfId="0" applyFont="1" applyBorder="1" applyAlignment="1">
      <alignment horizontal="left" vertical="center" wrapText="1"/>
    </xf>
    <xf numFmtId="49" fontId="16" fillId="0" borderId="8" xfId="0" applyNumberFormat="1" applyFont="1" applyBorder="1" applyProtection="1">
      <protection locked="0"/>
    </xf>
    <xf numFmtId="49" fontId="0" fillId="0" borderId="8" xfId="0" applyNumberFormat="1" applyBorder="1" applyProtection="1">
      <protection locked="0"/>
    </xf>
    <xf numFmtId="49" fontId="0" fillId="0" borderId="9" xfId="0" applyNumberFormat="1" applyBorder="1" applyProtection="1">
      <protection locked="0"/>
    </xf>
    <xf numFmtId="165" fontId="16" fillId="0" borderId="4" xfId="0" applyNumberFormat="1" applyFont="1" applyBorder="1" applyAlignment="1" applyProtection="1">
      <alignment horizontal="left"/>
      <protection locked="0"/>
    </xf>
    <xf numFmtId="0" fontId="0" fillId="0" borderId="4" xfId="0" applyBorder="1" applyAlignment="1" applyProtection="1">
      <alignment horizontal="left"/>
      <protection locked="0"/>
    </xf>
    <xf numFmtId="0" fontId="20" fillId="0" borderId="13" xfId="0" applyFont="1" applyBorder="1" applyAlignment="1" applyProtection="1">
      <alignment vertical="center"/>
      <protection locked="0"/>
    </xf>
    <xf numFmtId="0" fontId="0" fillId="0" borderId="17" xfId="0" applyBorder="1" applyAlignment="1">
      <alignment vertical="center"/>
    </xf>
    <xf numFmtId="0" fontId="20" fillId="0" borderId="13" xfId="0" applyFont="1" applyBorder="1" applyProtection="1">
      <protection locked="0"/>
    </xf>
    <xf numFmtId="0" fontId="0" fillId="0" borderId="17" xfId="0" applyBorder="1"/>
  </cellXfs>
  <cellStyles count="18">
    <cellStyle name="Accent" xfId="1" xr:uid="{00000000-0005-0000-0000-000000000000}"/>
    <cellStyle name="Accent 1" xfId="2" xr:uid="{00000000-0005-0000-0000-000001000000}"/>
    <cellStyle name="Accent 2" xfId="3" xr:uid="{00000000-0005-0000-0000-000002000000}"/>
    <cellStyle name="Accent 3" xfId="4" xr:uid="{00000000-0005-0000-0000-000003000000}"/>
    <cellStyle name="Bad" xfId="5" xr:uid="{00000000-0005-0000-0000-000004000000}"/>
    <cellStyle name="Error" xfId="6" xr:uid="{00000000-0005-0000-0000-000005000000}"/>
    <cellStyle name="Footnote" xfId="7" xr:uid="{00000000-0005-0000-0000-000006000000}"/>
    <cellStyle name="Good" xfId="8" xr:uid="{00000000-0005-0000-0000-000007000000}"/>
    <cellStyle name="Heading (user)" xfId="9" xr:uid="{00000000-0005-0000-0000-000008000000}"/>
    <cellStyle name="Heading 1" xfId="10" xr:uid="{00000000-0005-0000-0000-000009000000}"/>
    <cellStyle name="Heading 2" xfId="11" xr:uid="{00000000-0005-0000-0000-00000A000000}"/>
    <cellStyle name="Hyperlink" xfId="12" xr:uid="{00000000-0005-0000-0000-00000B000000}"/>
    <cellStyle name="Neutral" xfId="13" xr:uid="{00000000-0005-0000-0000-00000C000000}"/>
    <cellStyle name="Note" xfId="14" xr:uid="{00000000-0005-0000-0000-00000D000000}"/>
    <cellStyle name="Standaard" xfId="0" builtinId="0" customBuiltin="1"/>
    <cellStyle name="Status" xfId="15" xr:uid="{00000000-0005-0000-0000-00000F000000}"/>
    <cellStyle name="Text" xfId="16" xr:uid="{00000000-0005-0000-0000-000010000000}"/>
    <cellStyle name="Warning" xfId="17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236340</xdr:colOff>
      <xdr:row>0</xdr:row>
      <xdr:rowOff>83820</xdr:rowOff>
    </xdr:from>
    <xdr:ext cx="2202060" cy="1112723"/>
    <xdr:pic>
      <xdr:nvPicPr>
        <xdr:cNvPr id="2" name="Afbeelding 1">
          <a:extLst>
            <a:ext uri="{FF2B5EF4-FFF2-40B4-BE49-F238E27FC236}">
              <a16:creationId xmlns:a16="http://schemas.microsoft.com/office/drawing/2014/main" id="{7563DD9D-180A-4E53-8068-D63C632A18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899280" y="83820"/>
          <a:ext cx="2202060" cy="111272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5"/>
  <sheetViews>
    <sheetView tabSelected="1" topLeftCell="A43" zoomScale="150" zoomScaleNormal="150" workbookViewId="0">
      <selection activeCell="B67" sqref="B67"/>
    </sheetView>
  </sheetViews>
  <sheetFormatPr baseColWidth="10" defaultColWidth="8.6640625" defaultRowHeight="15"/>
  <cols>
    <col min="1" max="1" width="3.83203125" style="28" customWidth="1"/>
    <col min="2" max="2" width="18.83203125" style="5" customWidth="1"/>
    <col min="3" max="3" width="44" style="5" customWidth="1"/>
    <col min="4" max="4" width="10.6640625" style="18" customWidth="1"/>
    <col min="5" max="5" width="10.6640625" style="8" customWidth="1"/>
    <col min="6" max="6" width="10.6640625" style="18" customWidth="1"/>
    <col min="7" max="7" width="10.6640625" style="8" customWidth="1"/>
    <col min="8" max="8" width="10.83203125" style="1" customWidth="1"/>
    <col min="9" max="1027" width="10.6640625" style="6" customWidth="1"/>
    <col min="1028" max="16384" width="8.6640625" style="6"/>
  </cols>
  <sheetData>
    <row r="1" spans="1:8" s="2" customFormat="1">
      <c r="A1" s="28"/>
      <c r="B1" s="75"/>
      <c r="C1" s="76"/>
      <c r="D1" s="15"/>
      <c r="E1" s="7"/>
      <c r="F1" s="15"/>
      <c r="G1" s="7"/>
      <c r="H1" s="1"/>
    </row>
    <row r="2" spans="1:8" s="2" customFormat="1">
      <c r="A2" s="28"/>
      <c r="B2" s="76"/>
      <c r="C2" s="76"/>
      <c r="D2" s="15"/>
      <c r="E2" s="7"/>
      <c r="F2" s="15"/>
      <c r="G2" s="7"/>
      <c r="H2" s="1"/>
    </row>
    <row r="3" spans="1:8" s="2" customFormat="1" ht="24">
      <c r="A3" s="28"/>
      <c r="B3" s="76"/>
      <c r="C3" s="76"/>
      <c r="D3" s="77" t="s">
        <v>63</v>
      </c>
      <c r="E3" s="78"/>
      <c r="F3" s="78"/>
      <c r="G3" s="78"/>
      <c r="H3" s="78"/>
    </row>
    <row r="4" spans="1:8" s="2" customFormat="1">
      <c r="A4" s="28"/>
      <c r="B4" s="76"/>
      <c r="C4" s="76"/>
      <c r="D4" s="15"/>
      <c r="E4" s="7"/>
      <c r="F4" s="15"/>
      <c r="G4" s="7"/>
      <c r="H4" s="1"/>
    </row>
    <row r="5" spans="1:8" s="2" customFormat="1" ht="19">
      <c r="A5" s="28"/>
      <c r="B5" s="76"/>
      <c r="C5" s="76"/>
      <c r="D5" s="79" t="s">
        <v>0</v>
      </c>
      <c r="E5" s="78"/>
      <c r="F5" s="78"/>
      <c r="G5" s="78"/>
      <c r="H5" s="78"/>
    </row>
    <row r="6" spans="1:8" s="2" customFormat="1">
      <c r="A6" s="28"/>
      <c r="B6" s="76"/>
      <c r="C6" s="76"/>
      <c r="D6" s="15"/>
      <c r="E6" s="7"/>
      <c r="F6" s="15"/>
      <c r="G6" s="7"/>
      <c r="H6" s="1"/>
    </row>
    <row r="7" spans="1:8" s="2" customFormat="1" ht="17" customHeight="1">
      <c r="A7" s="28"/>
      <c r="B7" s="3" t="s">
        <v>1</v>
      </c>
      <c r="C7" s="3"/>
      <c r="D7" s="15"/>
      <c r="E7" s="23" t="s">
        <v>22</v>
      </c>
      <c r="F7" s="24"/>
      <c r="G7" s="25"/>
      <c r="H7" s="26"/>
    </row>
    <row r="8" spans="1:8" s="2" customFormat="1" ht="17" customHeight="1">
      <c r="A8" s="28"/>
      <c r="B8" s="91" t="s">
        <v>2</v>
      </c>
      <c r="C8" s="93"/>
      <c r="D8" s="15"/>
      <c r="E8" s="27" t="s">
        <v>17</v>
      </c>
      <c r="F8" s="86"/>
      <c r="G8" s="87"/>
      <c r="H8" s="88"/>
    </row>
    <row r="9" spans="1:8" s="2" customFormat="1" ht="17" customHeight="1">
      <c r="A9" s="28"/>
      <c r="B9" s="92"/>
      <c r="C9" s="94"/>
      <c r="D9" s="15"/>
      <c r="E9" s="27"/>
      <c r="F9" s="70"/>
      <c r="G9" s="71"/>
      <c r="H9" s="72"/>
    </row>
    <row r="10" spans="1:8" s="2" customFormat="1" ht="17" customHeight="1">
      <c r="A10" s="28"/>
      <c r="B10" s="4" t="s">
        <v>3</v>
      </c>
      <c r="C10" s="44"/>
      <c r="D10" s="15"/>
      <c r="E10" s="63" t="s">
        <v>19</v>
      </c>
      <c r="F10" s="89"/>
      <c r="G10" s="90"/>
      <c r="H10" s="90"/>
    </row>
    <row r="11" spans="1:8" s="2" customFormat="1" ht="17" customHeight="1">
      <c r="A11" s="28"/>
      <c r="B11" s="4" t="s">
        <v>4</v>
      </c>
      <c r="C11" s="4"/>
      <c r="D11" s="15"/>
      <c r="E11" s="7"/>
      <c r="F11" s="15"/>
      <c r="G11" s="7"/>
      <c r="H11" s="1"/>
    </row>
    <row r="12" spans="1:8" s="2" customFormat="1" ht="17" customHeight="1">
      <c r="A12" s="28"/>
      <c r="B12" s="4" t="s">
        <v>20</v>
      </c>
      <c r="C12" s="4"/>
      <c r="D12" s="15"/>
      <c r="E12" s="7"/>
      <c r="F12" s="15"/>
      <c r="G12" s="7"/>
      <c r="H12" s="1"/>
    </row>
    <row r="13" spans="1:8" s="2" customFormat="1" ht="25" customHeight="1">
      <c r="A13" s="28"/>
      <c r="B13" s="82"/>
      <c r="C13" s="83"/>
      <c r="D13" s="19"/>
      <c r="E13" s="7"/>
      <c r="F13" s="15"/>
      <c r="G13" s="7"/>
      <c r="H13" s="1"/>
    </row>
    <row r="14" spans="1:8" s="2" customFormat="1" ht="68" customHeight="1">
      <c r="A14" s="28"/>
      <c r="B14" s="84"/>
      <c r="C14" s="85"/>
      <c r="D14" s="49" t="s">
        <v>11</v>
      </c>
      <c r="E14" s="50" t="s">
        <v>6</v>
      </c>
      <c r="F14" s="51" t="s">
        <v>21</v>
      </c>
      <c r="G14" s="50" t="s">
        <v>6</v>
      </c>
      <c r="H14" s="52" t="s">
        <v>5</v>
      </c>
    </row>
    <row r="15" spans="1:8" s="2" customFormat="1" ht="28" customHeight="1">
      <c r="A15" s="28"/>
      <c r="B15" s="80" t="s">
        <v>23</v>
      </c>
      <c r="C15" s="81"/>
      <c r="D15" s="20"/>
      <c r="E15" s="13"/>
      <c r="F15" s="16"/>
      <c r="G15" s="13"/>
      <c r="H15" s="14"/>
    </row>
    <row r="16" spans="1:8" ht="15" customHeight="1">
      <c r="A16" s="28" t="s">
        <v>18</v>
      </c>
      <c r="B16" s="9" t="s">
        <v>24</v>
      </c>
      <c r="C16" s="64" t="s">
        <v>25</v>
      </c>
      <c r="D16" s="31">
        <v>84.5</v>
      </c>
      <c r="E16" s="33"/>
      <c r="F16" s="39">
        <v>90.45</v>
      </c>
      <c r="G16" s="33"/>
      <c r="H16" s="31">
        <f t="shared" ref="H16" si="0">(D16*E16)+(F16*G16)</f>
        <v>0</v>
      </c>
    </row>
    <row r="17" spans="1:8" ht="15" customHeight="1">
      <c r="B17" s="10"/>
      <c r="C17" s="9"/>
      <c r="D17" s="21"/>
      <c r="E17" s="35"/>
      <c r="F17" s="34"/>
      <c r="G17" s="74"/>
      <c r="H17" s="73"/>
    </row>
    <row r="18" spans="1:8" ht="15" customHeight="1">
      <c r="B18" s="9"/>
      <c r="C18" s="9"/>
      <c r="D18" s="21"/>
      <c r="E18" s="35"/>
      <c r="F18" s="34"/>
      <c r="G18" s="35"/>
      <c r="H18" s="37"/>
    </row>
    <row r="19" spans="1:8" ht="31" customHeight="1">
      <c r="B19" s="9"/>
      <c r="C19" s="9"/>
      <c r="D19" s="45" t="s">
        <v>12</v>
      </c>
      <c r="E19" s="58" t="s">
        <v>6</v>
      </c>
      <c r="F19" s="47" t="s">
        <v>30</v>
      </c>
      <c r="G19" s="46" t="s">
        <v>6</v>
      </c>
      <c r="H19" s="48" t="s">
        <v>5</v>
      </c>
    </row>
    <row r="20" spans="1:8" ht="15" customHeight="1">
      <c r="B20" s="10" t="s">
        <v>7</v>
      </c>
      <c r="C20" s="9"/>
      <c r="D20" s="21"/>
      <c r="E20" s="57"/>
      <c r="F20" s="59"/>
      <c r="G20" s="41"/>
      <c r="H20" s="55"/>
    </row>
    <row r="21" spans="1:8" ht="15" customHeight="1">
      <c r="A21" s="28">
        <v>1</v>
      </c>
      <c r="B21" s="29" t="s">
        <v>26</v>
      </c>
      <c r="C21" s="29"/>
      <c r="D21" s="31">
        <v>16.8</v>
      </c>
      <c r="E21" s="53"/>
      <c r="F21" s="60"/>
      <c r="G21" s="28"/>
      <c r="H21" s="31">
        <f>(D21*E21)</f>
        <v>0</v>
      </c>
    </row>
    <row r="22" spans="1:8" ht="15" customHeight="1">
      <c r="A22" s="28">
        <v>2</v>
      </c>
      <c r="B22" s="29" t="s">
        <v>27</v>
      </c>
      <c r="C22" s="29"/>
      <c r="D22" s="31">
        <v>18.5</v>
      </c>
      <c r="E22" s="53"/>
      <c r="F22" s="60"/>
      <c r="G22" s="54"/>
      <c r="H22" s="31">
        <f t="shared" ref="H22:H24" si="1">(D22*E22)</f>
        <v>0</v>
      </c>
    </row>
    <row r="23" spans="1:8" ht="15" customHeight="1">
      <c r="A23" s="28">
        <v>3</v>
      </c>
      <c r="B23" s="29" t="s">
        <v>28</v>
      </c>
      <c r="C23" s="29"/>
      <c r="D23" s="31">
        <v>21.5</v>
      </c>
      <c r="E23" s="53"/>
      <c r="F23" s="60"/>
      <c r="G23" s="54"/>
      <c r="H23" s="31">
        <f t="shared" si="1"/>
        <v>0</v>
      </c>
    </row>
    <row r="24" spans="1:8" ht="15" customHeight="1">
      <c r="A24" s="28">
        <v>4</v>
      </c>
      <c r="B24" s="29" t="s">
        <v>29</v>
      </c>
      <c r="C24" s="30"/>
      <c r="D24" s="31">
        <v>21.5</v>
      </c>
      <c r="E24" s="53"/>
      <c r="F24" s="60"/>
      <c r="G24" s="54"/>
      <c r="H24" s="31">
        <f t="shared" si="1"/>
        <v>0</v>
      </c>
    </row>
    <row r="25" spans="1:8" ht="15" customHeight="1">
      <c r="B25" s="9"/>
      <c r="C25" s="10"/>
      <c r="D25" s="56"/>
      <c r="E25" s="41"/>
      <c r="F25" s="59"/>
      <c r="G25" s="41"/>
      <c r="H25" s="37"/>
    </row>
    <row r="26" spans="1:8" ht="15" customHeight="1">
      <c r="B26" s="10" t="s">
        <v>8</v>
      </c>
      <c r="C26" s="9"/>
      <c r="D26" s="56"/>
      <c r="E26" s="41"/>
      <c r="F26" s="59"/>
      <c r="G26" s="41"/>
      <c r="H26" s="38"/>
    </row>
    <row r="27" spans="1:8" ht="15" customHeight="1">
      <c r="A27" s="28">
        <v>5</v>
      </c>
      <c r="B27" s="9" t="s">
        <v>53</v>
      </c>
      <c r="C27" s="9"/>
      <c r="D27" s="54"/>
      <c r="E27" s="54"/>
      <c r="F27" s="39">
        <v>52.2</v>
      </c>
      <c r="G27" s="53"/>
      <c r="H27" s="31">
        <f>(F27*G27)</f>
        <v>0</v>
      </c>
    </row>
    <row r="28" spans="1:8" ht="15" customHeight="1">
      <c r="A28" s="28">
        <v>6</v>
      </c>
      <c r="B28" s="29" t="s">
        <v>54</v>
      </c>
      <c r="C28" s="29"/>
      <c r="D28" s="54"/>
      <c r="E28" s="54"/>
      <c r="F28" s="39">
        <v>52.2</v>
      </c>
      <c r="G28" s="53"/>
      <c r="H28" s="31">
        <f t="shared" ref="H28:H29" si="2">(F28*G28)</f>
        <v>0</v>
      </c>
    </row>
    <row r="29" spans="1:8" ht="15" customHeight="1">
      <c r="A29" s="28">
        <v>7</v>
      </c>
      <c r="B29" s="29" t="s">
        <v>31</v>
      </c>
      <c r="C29" s="29"/>
      <c r="D29" s="54"/>
      <c r="E29" s="54"/>
      <c r="F29" s="39">
        <v>81</v>
      </c>
      <c r="G29" s="53"/>
      <c r="H29" s="31">
        <f t="shared" si="2"/>
        <v>0</v>
      </c>
    </row>
    <row r="30" spans="1:8" ht="15" customHeight="1">
      <c r="A30" s="28">
        <v>8</v>
      </c>
      <c r="B30" s="29" t="s">
        <v>64</v>
      </c>
      <c r="C30" s="29"/>
      <c r="D30" s="31">
        <v>17.600000000000001</v>
      </c>
      <c r="E30" s="53"/>
      <c r="F30" s="60"/>
      <c r="G30" s="54"/>
      <c r="H30" s="31">
        <f t="shared" ref="H30:H34" si="3">(D30*E30)</f>
        <v>0</v>
      </c>
    </row>
    <row r="31" spans="1:8" ht="15" customHeight="1">
      <c r="A31" s="28">
        <v>9</v>
      </c>
      <c r="B31" s="29" t="s">
        <v>32</v>
      </c>
      <c r="C31" s="29"/>
      <c r="D31" s="31">
        <v>17.899999999999999</v>
      </c>
      <c r="E31" s="53"/>
      <c r="F31" s="60"/>
      <c r="G31" s="54"/>
      <c r="H31" s="31">
        <f t="shared" si="3"/>
        <v>0</v>
      </c>
    </row>
    <row r="32" spans="1:8" ht="15" customHeight="1">
      <c r="A32" s="28">
        <v>10</v>
      </c>
      <c r="B32" s="29" t="s">
        <v>33</v>
      </c>
      <c r="C32" s="29"/>
      <c r="D32" s="31">
        <v>25.3</v>
      </c>
      <c r="E32" s="53"/>
      <c r="F32" s="60"/>
      <c r="G32" s="54"/>
      <c r="H32" s="31">
        <f t="shared" si="3"/>
        <v>0</v>
      </c>
    </row>
    <row r="33" spans="1:8" ht="15" customHeight="1">
      <c r="A33" s="28">
        <v>11</v>
      </c>
      <c r="B33" s="29" t="s">
        <v>34</v>
      </c>
      <c r="C33" s="29"/>
      <c r="D33" s="31">
        <v>30.2</v>
      </c>
      <c r="E33" s="53"/>
      <c r="F33" s="60"/>
      <c r="G33" s="54"/>
      <c r="H33" s="31">
        <f t="shared" si="3"/>
        <v>0</v>
      </c>
    </row>
    <row r="34" spans="1:8" ht="15" customHeight="1">
      <c r="A34" s="28">
        <v>12</v>
      </c>
      <c r="B34" s="29" t="s">
        <v>55</v>
      </c>
      <c r="C34" s="29"/>
      <c r="D34" s="31">
        <v>17.5</v>
      </c>
      <c r="E34" s="53"/>
      <c r="F34" s="60"/>
      <c r="G34" s="54"/>
      <c r="H34" s="31">
        <f t="shared" si="3"/>
        <v>0</v>
      </c>
    </row>
    <row r="35" spans="1:8" ht="15" customHeight="1">
      <c r="B35" s="9"/>
      <c r="C35" s="9"/>
      <c r="D35" s="56"/>
      <c r="E35" s="41"/>
      <c r="F35" s="59"/>
      <c r="G35" s="41"/>
      <c r="H35" s="38"/>
    </row>
    <row r="36" spans="1:8" ht="15" customHeight="1">
      <c r="B36" s="10" t="s">
        <v>9</v>
      </c>
      <c r="C36" s="9"/>
      <c r="D36" s="56"/>
      <c r="E36" s="41"/>
      <c r="F36" s="59"/>
      <c r="G36" s="41"/>
      <c r="H36" s="38"/>
    </row>
    <row r="37" spans="1:8" ht="15" customHeight="1">
      <c r="A37" s="28">
        <v>13</v>
      </c>
      <c r="B37" s="9" t="s">
        <v>35</v>
      </c>
      <c r="C37" s="9"/>
      <c r="D37" s="54"/>
      <c r="E37" s="54"/>
      <c r="F37" s="39">
        <v>52.2</v>
      </c>
      <c r="G37" s="53"/>
      <c r="H37" s="31">
        <f t="shared" ref="H37:H39" si="4">(F37*G37)</f>
        <v>0</v>
      </c>
    </row>
    <row r="38" spans="1:8" ht="15" customHeight="1">
      <c r="A38" s="28">
        <v>14</v>
      </c>
      <c r="B38" s="9" t="s">
        <v>36</v>
      </c>
      <c r="C38" s="9"/>
      <c r="D38" s="54"/>
      <c r="E38" s="54"/>
      <c r="F38" s="39">
        <v>55.8</v>
      </c>
      <c r="G38" s="53"/>
      <c r="H38" s="31">
        <f t="shared" si="4"/>
        <v>0</v>
      </c>
    </row>
    <row r="39" spans="1:8" ht="15" customHeight="1">
      <c r="A39" s="28">
        <v>15</v>
      </c>
      <c r="B39" s="29" t="s">
        <v>37</v>
      </c>
      <c r="C39" s="9"/>
      <c r="D39" s="54"/>
      <c r="E39" s="54"/>
      <c r="F39" s="40">
        <v>75</v>
      </c>
      <c r="G39" s="53"/>
      <c r="H39" s="31">
        <f t="shared" si="4"/>
        <v>0</v>
      </c>
    </row>
    <row r="40" spans="1:8" ht="15" customHeight="1">
      <c r="B40" s="9"/>
      <c r="C40" s="9"/>
      <c r="D40" s="56"/>
      <c r="E40" s="41"/>
      <c r="F40" s="34"/>
      <c r="G40" s="36"/>
      <c r="H40" s="37"/>
    </row>
    <row r="41" spans="1:8" ht="15" customHeight="1">
      <c r="B41" s="10" t="s">
        <v>10</v>
      </c>
      <c r="C41" s="9"/>
      <c r="D41" s="56"/>
      <c r="E41" s="41"/>
      <c r="F41" s="34"/>
      <c r="G41" s="36"/>
      <c r="H41" s="37"/>
    </row>
    <row r="42" spans="1:8" ht="15" customHeight="1">
      <c r="A42" s="28">
        <v>16</v>
      </c>
      <c r="B42" s="29" t="s">
        <v>38</v>
      </c>
      <c r="C42" s="29"/>
      <c r="D42" s="54"/>
      <c r="E42" s="54"/>
      <c r="F42" s="39">
        <v>52.2</v>
      </c>
      <c r="G42" s="53"/>
      <c r="H42" s="31">
        <f>(F42*G42)</f>
        <v>0</v>
      </c>
    </row>
    <row r="43" spans="1:8" ht="15" customHeight="1">
      <c r="A43" s="28">
        <v>17</v>
      </c>
      <c r="B43" s="29" t="s">
        <v>39</v>
      </c>
      <c r="C43" s="29"/>
      <c r="D43" s="54"/>
      <c r="E43" s="54"/>
      <c r="F43" s="39">
        <v>71.400000000000006</v>
      </c>
      <c r="G43" s="53"/>
      <c r="H43" s="31">
        <f>(F43*G43)</f>
        <v>0</v>
      </c>
    </row>
    <row r="44" spans="1:8" ht="15" customHeight="1">
      <c r="A44" s="28">
        <v>18</v>
      </c>
      <c r="B44" s="29" t="s">
        <v>40</v>
      </c>
      <c r="C44" s="29"/>
      <c r="D44" s="56"/>
      <c r="E44" s="41"/>
      <c r="F44" s="40">
        <v>87.6</v>
      </c>
      <c r="G44" s="53"/>
      <c r="H44" s="31">
        <f>(F44*G44)</f>
        <v>0</v>
      </c>
    </row>
    <row r="45" spans="1:8" ht="15" customHeight="1">
      <c r="A45" s="28">
        <v>19</v>
      </c>
      <c r="B45" s="29" t="s">
        <v>41</v>
      </c>
      <c r="C45" s="29"/>
      <c r="D45" s="31">
        <v>18.5</v>
      </c>
      <c r="E45" s="53"/>
      <c r="F45" s="60"/>
      <c r="G45" s="54"/>
      <c r="H45" s="31">
        <f t="shared" ref="H45:H47" si="5">(D45*E45)</f>
        <v>0</v>
      </c>
    </row>
    <row r="46" spans="1:8" ht="15" customHeight="1">
      <c r="A46" s="28">
        <v>20</v>
      </c>
      <c r="B46" s="29" t="s">
        <v>42</v>
      </c>
      <c r="C46" s="29"/>
      <c r="D46" s="31">
        <v>18.5</v>
      </c>
      <c r="E46" s="53"/>
      <c r="F46" s="60"/>
      <c r="G46" s="54"/>
      <c r="H46" s="31">
        <f t="shared" si="5"/>
        <v>0</v>
      </c>
    </row>
    <row r="47" spans="1:8" ht="15" customHeight="1">
      <c r="A47" s="28">
        <v>21</v>
      </c>
      <c r="B47" s="29" t="s">
        <v>43</v>
      </c>
      <c r="C47" s="29"/>
      <c r="D47" s="31">
        <v>18.899999999999999</v>
      </c>
      <c r="E47" s="53"/>
      <c r="F47" s="60"/>
      <c r="G47" s="54"/>
      <c r="H47" s="31">
        <f t="shared" si="5"/>
        <v>0</v>
      </c>
    </row>
    <row r="48" spans="1:8" ht="15" customHeight="1">
      <c r="A48" s="28">
        <v>22</v>
      </c>
      <c r="B48" s="29" t="s">
        <v>44</v>
      </c>
      <c r="C48" s="29"/>
      <c r="D48" s="31">
        <v>24.3</v>
      </c>
      <c r="E48" s="53"/>
      <c r="F48" s="60"/>
      <c r="G48" s="54"/>
      <c r="H48" s="31">
        <f t="shared" ref="H48:H49" si="6">(D48*E48)</f>
        <v>0</v>
      </c>
    </row>
    <row r="49" spans="1:8" ht="15" customHeight="1">
      <c r="A49" s="28">
        <v>23</v>
      </c>
      <c r="B49" s="29" t="s">
        <v>45</v>
      </c>
      <c r="C49" s="29"/>
      <c r="D49" s="31">
        <v>28.9</v>
      </c>
      <c r="E49" s="53"/>
      <c r="F49" s="60"/>
      <c r="G49" s="54"/>
      <c r="H49" s="31">
        <f t="shared" si="6"/>
        <v>0</v>
      </c>
    </row>
    <row r="50" spans="1:8" ht="15" customHeight="1">
      <c r="B50" s="9"/>
      <c r="C50" s="9"/>
      <c r="D50" s="56"/>
      <c r="E50" s="61"/>
      <c r="F50" s="17"/>
      <c r="G50" s="41"/>
      <c r="H50" s="37"/>
    </row>
    <row r="51" spans="1:8" ht="15" customHeight="1">
      <c r="B51" s="10" t="s">
        <v>46</v>
      </c>
      <c r="C51" s="9"/>
      <c r="D51" s="56"/>
      <c r="E51" s="62"/>
      <c r="F51" s="17"/>
      <c r="G51" s="41"/>
      <c r="H51" s="37"/>
    </row>
    <row r="52" spans="1:8" ht="15" customHeight="1">
      <c r="A52" s="28" t="s">
        <v>13</v>
      </c>
      <c r="B52" s="29" t="s">
        <v>65</v>
      </c>
      <c r="C52" s="29"/>
      <c r="D52" s="31">
        <v>19.850000000000001</v>
      </c>
      <c r="E52" s="33"/>
      <c r="F52" s="60"/>
      <c r="G52" s="54"/>
      <c r="H52" s="31">
        <f>(D52*E52)</f>
        <v>0</v>
      </c>
    </row>
    <row r="53" spans="1:8" ht="15" customHeight="1">
      <c r="A53" s="28" t="s">
        <v>14</v>
      </c>
      <c r="B53" s="29" t="s">
        <v>56</v>
      </c>
      <c r="C53" s="29"/>
      <c r="D53" s="31">
        <v>39.9</v>
      </c>
      <c r="E53" s="53"/>
      <c r="F53" s="60"/>
      <c r="G53" s="54"/>
      <c r="H53" s="31">
        <f t="shared" ref="H53:H63" si="7">(D53*E53)</f>
        <v>0</v>
      </c>
    </row>
    <row r="54" spans="1:8" ht="15" customHeight="1">
      <c r="A54" s="28" t="s">
        <v>15</v>
      </c>
      <c r="B54" s="29" t="s">
        <v>57</v>
      </c>
      <c r="C54" s="29"/>
      <c r="D54" s="31">
        <v>46.6</v>
      </c>
      <c r="E54" s="53"/>
      <c r="F54" s="60"/>
      <c r="G54" s="54"/>
      <c r="H54" s="31">
        <f t="shared" si="7"/>
        <v>0</v>
      </c>
    </row>
    <row r="55" spans="1:8" ht="15" customHeight="1">
      <c r="B55" s="29"/>
      <c r="C55" s="29"/>
      <c r="D55" s="56"/>
      <c r="E55" s="61"/>
      <c r="F55" s="54"/>
      <c r="G55" s="54"/>
      <c r="H55" s="37"/>
    </row>
    <row r="56" spans="1:8" ht="15" customHeight="1">
      <c r="B56" s="10" t="s">
        <v>47</v>
      </c>
      <c r="C56" s="9"/>
      <c r="D56" s="56"/>
      <c r="E56" s="68"/>
      <c r="F56" s="17"/>
      <c r="G56" s="41"/>
      <c r="H56" s="37"/>
    </row>
    <row r="57" spans="1:8" ht="15" customHeight="1">
      <c r="A57" s="28" t="s">
        <v>48</v>
      </c>
      <c r="B57" s="29" t="s">
        <v>50</v>
      </c>
      <c r="C57" s="29"/>
      <c r="D57" s="56"/>
      <c r="E57" s="41"/>
      <c r="F57" s="54"/>
      <c r="G57" s="54"/>
      <c r="H57" s="37"/>
    </row>
    <row r="58" spans="1:8" ht="15" customHeight="1">
      <c r="B58" s="29" t="s">
        <v>58</v>
      </c>
      <c r="C58" s="29"/>
      <c r="D58" s="66">
        <v>8.4</v>
      </c>
      <c r="E58" s="33"/>
      <c r="F58" s="54"/>
      <c r="G58" s="54"/>
      <c r="H58" s="55">
        <f t="shared" si="7"/>
        <v>0</v>
      </c>
    </row>
    <row r="59" spans="1:8" ht="15" customHeight="1">
      <c r="B59" s="29" t="s">
        <v>59</v>
      </c>
      <c r="C59" s="29"/>
      <c r="D59" s="66">
        <v>8.4</v>
      </c>
      <c r="E59" s="67"/>
      <c r="F59" s="54"/>
      <c r="G59" s="54"/>
      <c r="H59" s="55">
        <f t="shared" si="7"/>
        <v>0</v>
      </c>
    </row>
    <row r="60" spans="1:8" ht="15" customHeight="1">
      <c r="B60" s="29" t="s">
        <v>60</v>
      </c>
      <c r="C60" s="29"/>
      <c r="D60" s="66">
        <v>8.4</v>
      </c>
      <c r="E60" s="67"/>
      <c r="F60" s="54"/>
      <c r="G60" s="54"/>
      <c r="H60" s="55">
        <f t="shared" si="7"/>
        <v>0</v>
      </c>
    </row>
    <row r="61" spans="1:8" ht="15" customHeight="1">
      <c r="A61" s="28" t="s">
        <v>49</v>
      </c>
      <c r="B61" s="29" t="s">
        <v>61</v>
      </c>
      <c r="C61" s="29"/>
      <c r="D61" s="66">
        <v>13.95</v>
      </c>
      <c r="E61" s="67"/>
      <c r="F61" s="54"/>
      <c r="G61" s="54"/>
      <c r="H61" s="55">
        <f t="shared" si="7"/>
        <v>0</v>
      </c>
    </row>
    <row r="62" spans="1:8" ht="15" customHeight="1">
      <c r="A62" s="28" t="s">
        <v>51</v>
      </c>
      <c r="B62" s="29" t="s">
        <v>66</v>
      </c>
      <c r="C62" s="29"/>
      <c r="D62" s="66">
        <v>13.95</v>
      </c>
      <c r="E62" s="33"/>
      <c r="F62" s="54"/>
      <c r="G62" s="54"/>
      <c r="H62" s="55">
        <f t="shared" si="7"/>
        <v>0</v>
      </c>
    </row>
    <row r="63" spans="1:8" ht="15" customHeight="1" thickBot="1">
      <c r="A63" s="28" t="s">
        <v>52</v>
      </c>
      <c r="B63" s="32" t="s">
        <v>62</v>
      </c>
      <c r="C63" s="29"/>
      <c r="D63" s="31">
        <v>24.2</v>
      </c>
      <c r="E63" s="65"/>
      <c r="F63" s="60"/>
      <c r="G63" s="54"/>
      <c r="H63" s="69">
        <f t="shared" si="7"/>
        <v>0</v>
      </c>
    </row>
    <row r="64" spans="1:8" ht="15" customHeight="1" thickBot="1">
      <c r="B64" s="22"/>
      <c r="C64" s="11"/>
      <c r="D64" s="17"/>
      <c r="E64" s="41"/>
      <c r="F64" s="17"/>
      <c r="G64" s="41"/>
      <c r="H64" s="42"/>
    </row>
    <row r="65" spans="2:8" ht="16" thickBot="1">
      <c r="B65" s="12" t="s">
        <v>16</v>
      </c>
      <c r="H65" s="43">
        <f>H16+H21+H22+H23+H24+H27+H28+H29+H30+H31+H32+H33+H34+H37+H38+H39+H42+H43+H44+H45+H46+H47+H48+H49+H52+H53+H54+H58+H59+H60+H61+H62+H63</f>
        <v>0</v>
      </c>
    </row>
  </sheetData>
  <mergeCells count="10">
    <mergeCell ref="B1:C6"/>
    <mergeCell ref="D3:H3"/>
    <mergeCell ref="D5:H5"/>
    <mergeCell ref="B15:C15"/>
    <mergeCell ref="B13:C13"/>
    <mergeCell ref="B14:C14"/>
    <mergeCell ref="F8:H8"/>
    <mergeCell ref="F10:H10"/>
    <mergeCell ref="B8:B9"/>
    <mergeCell ref="C8:C9"/>
  </mergeCells>
  <pageMargins left="0" right="0" top="0.39370078740157483" bottom="0.39370078740157483" header="0" footer="0"/>
  <pageSetup paperSize="9" scale="72" orientation="portrait" horizontalDpi="300" verticalDpi="300" r:id="rId1"/>
  <headerFooter>
    <oddHeader>&amp;C&amp;A</oddHeader>
    <oddFooter>&amp;CPagina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Greta</dc:creator>
  <cp:keywords/>
  <dc:description/>
  <cp:lastModifiedBy>Greta Kindt</cp:lastModifiedBy>
  <cp:revision>6</cp:revision>
  <cp:lastPrinted>2024-10-27T15:33:41Z</cp:lastPrinted>
  <dcterms:created xsi:type="dcterms:W3CDTF">2020-09-24T15:40:21Z</dcterms:created>
  <dcterms:modified xsi:type="dcterms:W3CDTF">2025-10-19T13:15:07Z</dcterms:modified>
  <cp:category/>
  <cp:contentStatus/>
</cp:coreProperties>
</file>